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6" windowHeight="9900" tabRatio="935"/>
  </bookViews>
  <sheets>
    <sheet name="0180" sheetId="23" r:id="rId1"/>
  </sheets>
  <calcPr calcId="125725"/>
</workbook>
</file>

<file path=xl/calcChain.xml><?xml version="1.0" encoding="utf-8"?>
<calcChain xmlns="http://schemas.openxmlformats.org/spreadsheetml/2006/main">
  <c r="I79" i="23"/>
  <c r="I81"/>
  <c r="I82"/>
  <c r="K82" s="1"/>
  <c r="I84"/>
  <c r="K84" s="1"/>
  <c r="I85"/>
  <c r="K87"/>
  <c r="K88"/>
  <c r="I78"/>
  <c r="K79"/>
  <c r="K81"/>
  <c r="K85"/>
  <c r="K78"/>
  <c r="I74"/>
  <c r="K74"/>
  <c r="K73"/>
  <c r="I73"/>
  <c r="K69"/>
  <c r="I69"/>
  <c r="H79"/>
  <c r="H81"/>
  <c r="H82"/>
  <c r="H84"/>
  <c r="H85"/>
  <c r="H87"/>
  <c r="H88"/>
  <c r="H78"/>
  <c r="E79"/>
  <c r="E81"/>
  <c r="E82"/>
  <c r="E84"/>
  <c r="E85"/>
  <c r="E87"/>
  <c r="E88"/>
  <c r="E78"/>
  <c r="I55" l="1"/>
  <c r="I47"/>
  <c r="F69"/>
  <c r="C69"/>
  <c r="E69" s="1"/>
  <c r="H74"/>
  <c r="E74"/>
  <c r="H73"/>
  <c r="E73"/>
  <c r="F56"/>
  <c r="F55"/>
  <c r="C56"/>
  <c r="C55"/>
  <c r="G20"/>
  <c r="F20"/>
  <c r="G19"/>
  <c r="F16"/>
  <c r="H16" s="1"/>
  <c r="D19"/>
  <c r="J19" s="1"/>
  <c r="D20"/>
  <c r="C20"/>
  <c r="C16" s="1"/>
  <c r="I20"/>
  <c r="J20"/>
  <c r="I19"/>
  <c r="J16"/>
  <c r="H69" l="1"/>
  <c r="I16"/>
  <c r="F109"/>
  <c r="F107"/>
  <c r="F103"/>
  <c r="F98"/>
  <c r="F99"/>
  <c r="F97"/>
  <c r="J56"/>
  <c r="I56"/>
  <c r="H56"/>
  <c r="E56"/>
  <c r="J52"/>
  <c r="I52"/>
  <c r="H52"/>
  <c r="E52"/>
  <c r="J51"/>
  <c r="I51"/>
  <c r="H51"/>
  <c r="E51"/>
  <c r="J48"/>
  <c r="I48"/>
  <c r="H48"/>
  <c r="E48"/>
  <c r="J47"/>
  <c r="H47"/>
  <c r="E47"/>
  <c r="H20"/>
  <c r="E20"/>
  <c r="H19"/>
  <c r="E19"/>
  <c r="J55"/>
  <c r="H55"/>
  <c r="E55"/>
  <c r="E35"/>
  <c r="E34"/>
  <c r="E33"/>
  <c r="E32"/>
  <c r="E16"/>
  <c r="K55" l="1"/>
  <c r="E30"/>
  <c r="K19"/>
  <c r="K20"/>
  <c r="K47"/>
  <c r="K48"/>
  <c r="K51"/>
  <c r="K52"/>
  <c r="K56"/>
  <c r="K16"/>
</calcChain>
</file>

<file path=xl/sharedStrings.xml><?xml version="1.0" encoding="utf-8"?>
<sst xmlns="http://schemas.openxmlformats.org/spreadsheetml/2006/main" count="239" uniqueCount="158">
  <si>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</si>
  <si>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</si>
  <si>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</si>
  <si>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</si>
  <si>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</si>
  <si>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</si>
  <si>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</si>
  <si>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</si>
  <si>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</si>
  <si>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</si>
  <si>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</si>
  <si>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</si>
  <si>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</si>
  <si>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</si>
  <si>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</si>
  <si>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</si>
  <si>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</si>
  <si>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</si>
  <si>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</si>
  <si>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</si>
  <si>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</si>
  <si>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</si>
  <si>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</si>
  <si>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</si>
  <si>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</si>
  <si>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</si>
  <si>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</si>
  <si>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</si>
  <si>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</si>
  <si>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</si>
  <si>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</si>
  <si>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</si>
  <si>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</si>
  <si>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</si>
  <si>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</si>
  <si>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</si>
  <si>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</si>
  <si>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</si>
  <si>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</si>
  <si>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</si>
  <si>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</si>
  <si>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</si>
  <si>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</si>
  <si>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</si>
  <si>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</si>
  <si>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</si>
  <si>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</si>
  <si>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</si>
  <si>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</si>
  <si>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</si>
  <si>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</si>
  <si>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</si>
  <si>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</si>
  <si>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</si>
  <si>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</si>
  <si>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</si>
  <si>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</si>
  <si>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</si>
  <si>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</si>
  <si>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</si>
  <si>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</si>
  <si>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</si>
  <si>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</si>
  <si>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</si>
  <si>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</si>
  <si>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</si>
  <si>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</si>
  <si>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</si>
  <si>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</si>
  <si>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</si>
  <si>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</si>
  <si>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</si>
  <si>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</si>
  <si>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</si>
  <si>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</si>
  <si>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</si>
  <si>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</si>
  <si>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</si>
  <si>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</si>
  <si>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</si>
  <si>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</si>
  <si>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</si>
  <si>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</si>
  <si>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</si>
  <si>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</si>
  <si>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</si>
  <si>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</si>
  <si>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</si>
  <si>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</si>
  <si>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</si>
  <si>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</si>
  <si>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</si>
  <si>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</si>
  <si>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</si>
  <si>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</si>
  <si>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</si>
  <si>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</si>
  <si>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</si>
  <si>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</si>
  <si>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</si>
  <si>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color rgb="FF0070C0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самоврядування.</t>
    </r>
  </si>
  <si>
    <t>Інша діяльність у сфері державного управління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</si>
  <si>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</si>
  <si>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</si>
  <si>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</si>
  <si>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</si>
  <si>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</si>
  <si>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</si>
  <si>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Напрям спрямування коштів (об’єкт)1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</si>
  <si>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</si>
  <si>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Управління культури і туризму Ніжинської міської ради</t>
  </si>
  <si>
    <t>Здійснення представницьких та інших заходів</t>
  </si>
  <si>
    <t>Забезпечення надання послуг по оформленню матеріалів про діяльність установи на сіті-лайтах</t>
  </si>
  <si>
    <t xml:space="preserve">Пояснення щодо причин відхилення фактичних надходжень від планового показника </t>
  </si>
  <si>
    <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</si>
  <si>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</si>
  <si>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</si>
  <si>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</si>
  <si>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</si>
  <si>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</si>
  <si>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</si>
  <si>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</si>
  <si>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</si>
  <si>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</si>
  <si>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</si>
  <si>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color theme="1"/>
        <rFont val="Times New Roman"/>
        <family val="1"/>
        <charset val="204"/>
      </rPr>
      <t xml:space="preserve"> 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</si>
  <si>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</si>
  <si>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</si>
  <si>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</si>
  <si>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</si>
  <si>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</si>
  <si>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</si>
  <si>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t>Оцінка ефективності бюджетної програми за 2019 рік</t>
  </si>
  <si>
    <t>5.1 «Виконання бюджетної програми за напрямами використання бюджетних коштів»:                                          (тис. грн.)</t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</si>
  <si>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</si>
  <si>
    <t xml:space="preserve">Пояснення щодо розбіжностей між фактичними та плановими результативними показниками: </t>
  </si>
  <si>
    <t xml:space="preserve">Завдання2. Кошти використані у повному обсязі для висвітлення на сіті-лайтах інформації про діяльність управління </t>
  </si>
  <si>
    <t>Завдання1.Кошти використані у повному обсязі на здійснення представницьких витрат</t>
  </si>
  <si>
    <t>Зменшення обсягів проведених видатків у 2019 році порівняно з 2018 роком повязане із зменшенням фінансування по програмі (рішення Ніжинської міської ради від 16 січня 2019 року № 6-50/2019  «Про   затвердження бюджетних програм місцевого значення на 2019 рік» зі змінами)</t>
  </si>
  <si>
    <t>Надходження із заг. фонду бюджету до спецфонду (бюджету розвитку)</t>
  </si>
  <si>
    <r>
      <t>5.7    «Стан фінансової дисципліни» :</t>
    </r>
    <r>
      <rPr>
        <i/>
        <sz val="11"/>
        <color rgb="FF0070C0"/>
        <rFont val="Times New Roman"/>
        <family val="1"/>
        <charset val="204"/>
      </rPr>
      <t xml:space="preserve"> Станом на 01.01.2020 р. кредиторська заборгованість відсутня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</si>
  <si>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color rgb="FF0070C0"/>
        <rFont val="Times New Roman"/>
        <family val="1"/>
        <charset val="204"/>
      </rPr>
      <t xml:space="preserve"> Взаємодія управління з громадськістю, виконання наданих державою повноважень щодо організації на високому рівні прийомів іноземних делегацій та делегацій з інших міст України з метою налагодження дружніх зв’язків та розвитку туристичного потенціалу міста.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</si>
  <si>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Завдання 1 має довгостроковий термін дії.</t>
    </r>
  </si>
  <si>
    <t>0133</t>
  </si>
  <si>
    <t>(КФКВК)</t>
  </si>
  <si>
    <t>Головний бухгалтер  
управління культури і туризму</t>
  </si>
  <si>
    <t xml:space="preserve">О.О.Сушко </t>
  </si>
  <si>
    <t>Обсяг видатків на здійснення представницьких та інших заходів</t>
  </si>
  <si>
    <t>Обсяг видатків на виконання заходів з висвітлення діяльності установи на сіті-лайтах</t>
  </si>
  <si>
    <t>Кількість представницьких та інших заходів</t>
  </si>
  <si>
    <t xml:space="preserve">Кількість заходів  по оформленню матеріалів про діяльність установи на сіті-лайтах </t>
  </si>
  <si>
    <t>Середній розмір вартості представницьких та інших заходів, тис. грн.</t>
  </si>
  <si>
    <t xml:space="preserve">Середній розмір вартості заходу  по оформленню матеріалів про діяльність установи на сіті-лайтах, тис. грн. </t>
  </si>
  <si>
    <t>якості</t>
  </si>
  <si>
    <t>Відсоток виконання представницьких та інших заходів</t>
  </si>
  <si>
    <t>Відсоток виконання заходів з висвітлення діяльності установи на сіті-лайтах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</si>
  <si>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color rgb="FF0070C0"/>
        <rFont val="Times New Roman"/>
        <family val="1"/>
        <charset val="204"/>
      </rPr>
      <t>Виконання представницьких та інших заходів на високому рівні, створення відповідного іміджу при налагодженні культурних, міжнародних зв'язків,інформування на сіті-лійтах населення міста про проведення культурно-масових заходів.</t>
    </r>
  </si>
  <si>
    <t>-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</si>
</sst>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2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i/>
      <sz val="11"/>
      <color rgb="FF00B0F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83">
    <xf numFmtId="0" fontId="0" fillId="0" borderId="0" xfId="0"/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2" fillId="0" borderId="8" xfId="2" applyNumberFormat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0"/>
  <sheetViews>
    <sheetView tabSelected="1" topLeftCell="A56" zoomScale="90" zoomScaleNormal="90" zoomScaleSheetLayoutView="85" workbookViewId="0">
      <selection activeCell="A89" sqref="A89:K89"/>
    </sheetView>
  </sheetViews>
  <sheetFormatPr defaultColWidth="34" defaultRowHeight="13.2"/>
  <cols>
    <col min="1" max="1" width="5.5546875" style="3" customWidth="1"/>
    <col min="2" max="2" width="34" style="3"/>
    <col min="3" max="3" width="10.6640625" style="3" customWidth="1"/>
    <col min="4" max="6" width="9.44140625" style="3" customWidth="1"/>
    <col min="7" max="7" width="9.33203125" style="3" customWidth="1"/>
    <col min="8" max="10" width="9.44140625" style="3" customWidth="1"/>
    <col min="11" max="11" width="9.33203125" style="3" customWidth="1"/>
    <col min="12" max="16384" width="34" style="3"/>
  </cols>
  <sheetData>
    <row r="1" spans="1:11">
      <c r="H1" s="81" t="s">
        <v>49</v>
      </c>
      <c r="I1" s="81"/>
      <c r="J1" s="81"/>
      <c r="K1" s="81"/>
    </row>
    <row r="2" spans="1:11" ht="29.4" customHeight="1">
      <c r="H2" s="76" t="s">
        <v>50</v>
      </c>
      <c r="I2" s="76"/>
      <c r="J2" s="76"/>
      <c r="K2" s="76"/>
    </row>
    <row r="3" spans="1:11" ht="33.75" customHeight="1">
      <c r="A3" s="82" t="s">
        <v>132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17.399999999999999" customHeight="1">
      <c r="A4" s="1" t="s">
        <v>51</v>
      </c>
      <c r="B4" s="35">
        <v>1000000</v>
      </c>
      <c r="C4" s="17"/>
      <c r="D4" s="80" t="s">
        <v>110</v>
      </c>
      <c r="E4" s="80"/>
      <c r="F4" s="80"/>
      <c r="G4" s="80"/>
      <c r="H4" s="80"/>
      <c r="I4" s="80"/>
      <c r="J4" s="80"/>
      <c r="K4" s="80"/>
    </row>
    <row r="5" spans="1:11" s="33" customFormat="1" ht="18" customHeight="1">
      <c r="A5" s="6"/>
      <c r="B5" s="6" t="s">
        <v>52</v>
      </c>
      <c r="C5" s="6"/>
      <c r="D5" s="76" t="s">
        <v>53</v>
      </c>
      <c r="E5" s="76"/>
      <c r="F5" s="76"/>
      <c r="G5" s="76"/>
      <c r="H5" s="76"/>
      <c r="I5" s="76"/>
      <c r="J5" s="76"/>
      <c r="K5" s="76"/>
    </row>
    <row r="6" spans="1:11" ht="17.399999999999999" customHeight="1">
      <c r="A6" s="1" t="s">
        <v>54</v>
      </c>
      <c r="B6" s="35">
        <v>1010000</v>
      </c>
      <c r="C6" s="17"/>
      <c r="D6" s="80" t="s">
        <v>110</v>
      </c>
      <c r="E6" s="80"/>
      <c r="F6" s="80"/>
      <c r="G6" s="80"/>
      <c r="H6" s="80"/>
      <c r="I6" s="80"/>
      <c r="J6" s="80"/>
      <c r="K6" s="80"/>
    </row>
    <row r="7" spans="1:11" s="33" customFormat="1" ht="18" customHeight="1">
      <c r="B7" s="6" t="s">
        <v>52</v>
      </c>
      <c r="D7" s="76" t="s">
        <v>55</v>
      </c>
      <c r="E7" s="76"/>
      <c r="F7" s="76"/>
      <c r="G7" s="76"/>
      <c r="H7" s="76"/>
      <c r="I7" s="76"/>
      <c r="J7" s="76"/>
      <c r="K7" s="76"/>
    </row>
    <row r="8" spans="1:11" s="1" customFormat="1" ht="26.25" customHeight="1">
      <c r="A8" s="1" t="s">
        <v>56</v>
      </c>
      <c r="B8" s="35">
        <v>1010180</v>
      </c>
      <c r="C8" s="32" t="s">
        <v>143</v>
      </c>
      <c r="D8" s="77" t="s">
        <v>101</v>
      </c>
      <c r="E8" s="77"/>
      <c r="F8" s="77"/>
      <c r="G8" s="77"/>
      <c r="H8" s="77"/>
      <c r="I8" s="77"/>
      <c r="J8" s="77"/>
      <c r="K8" s="77"/>
    </row>
    <row r="9" spans="1:11" s="6" customFormat="1" ht="10.199999999999999">
      <c r="A9" s="34"/>
      <c r="B9" s="6" t="s">
        <v>52</v>
      </c>
      <c r="C9" s="6" t="s">
        <v>144</v>
      </c>
    </row>
    <row r="10" spans="1:11" s="2" customFormat="1" ht="36" customHeight="1">
      <c r="A10" s="1" t="s">
        <v>57</v>
      </c>
      <c r="B10" s="1" t="s">
        <v>58</v>
      </c>
      <c r="C10" s="78" t="s">
        <v>111</v>
      </c>
      <c r="D10" s="78"/>
      <c r="E10" s="78"/>
      <c r="F10" s="78"/>
      <c r="G10" s="78"/>
      <c r="H10" s="78"/>
      <c r="I10" s="78"/>
      <c r="J10" s="78"/>
      <c r="K10" s="78"/>
    </row>
    <row r="11" spans="1:11" s="2" customFormat="1" ht="20.399999999999999" customHeight="1">
      <c r="A11" s="1" t="s">
        <v>59</v>
      </c>
      <c r="B11" s="79" t="s">
        <v>60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11" ht="29.25" customHeight="1">
      <c r="A12" s="74" t="s">
        <v>133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95" customHeight="1">
      <c r="A13" s="49" t="s">
        <v>0</v>
      </c>
      <c r="B13" s="49" t="s">
        <v>1</v>
      </c>
      <c r="C13" s="48" t="s">
        <v>2</v>
      </c>
      <c r="D13" s="48"/>
      <c r="E13" s="48"/>
      <c r="F13" s="48" t="s">
        <v>3</v>
      </c>
      <c r="G13" s="48"/>
      <c r="H13" s="48"/>
      <c r="I13" s="48" t="s">
        <v>4</v>
      </c>
      <c r="J13" s="48"/>
      <c r="K13" s="48"/>
    </row>
    <row r="14" spans="1:11" ht="20.399999999999999">
      <c r="A14" s="49"/>
      <c r="B14" s="49"/>
      <c r="C14" s="5" t="s">
        <v>61</v>
      </c>
      <c r="D14" s="5" t="s">
        <v>62</v>
      </c>
      <c r="E14" s="5" t="s">
        <v>63</v>
      </c>
      <c r="F14" s="5" t="s">
        <v>61</v>
      </c>
      <c r="G14" s="5" t="s">
        <v>64</v>
      </c>
      <c r="H14" s="5" t="s">
        <v>63</v>
      </c>
      <c r="I14" s="5" t="s">
        <v>65</v>
      </c>
      <c r="J14" s="5" t="s">
        <v>66</v>
      </c>
      <c r="K14" s="5" t="s">
        <v>63</v>
      </c>
    </row>
    <row r="15" spans="1:11" s="6" customFormat="1" ht="10.199999999999999">
      <c r="A15" s="5"/>
      <c r="B15" s="5"/>
      <c r="C15" s="5" t="s">
        <v>67</v>
      </c>
      <c r="D15" s="5" t="s">
        <v>68</v>
      </c>
      <c r="E15" s="5" t="s">
        <v>69</v>
      </c>
      <c r="F15" s="5" t="s">
        <v>70</v>
      </c>
      <c r="G15" s="5" t="s">
        <v>71</v>
      </c>
      <c r="H15" s="5" t="s">
        <v>72</v>
      </c>
      <c r="I15" s="5" t="s">
        <v>73</v>
      </c>
      <c r="J15" s="5" t="s">
        <v>74</v>
      </c>
      <c r="K15" s="5" t="s">
        <v>75</v>
      </c>
    </row>
    <row r="16" spans="1:11" s="4" customFormat="1" ht="13.8">
      <c r="A16" s="7" t="s">
        <v>5</v>
      </c>
      <c r="B16" s="15" t="s">
        <v>106</v>
      </c>
      <c r="C16" s="28">
        <f>C19+C20</f>
        <v>19.399999999999999</v>
      </c>
      <c r="D16" s="28"/>
      <c r="E16" s="28">
        <f>C16+D16</f>
        <v>19.399999999999999</v>
      </c>
      <c r="F16" s="28">
        <f>F19+F20</f>
        <v>19.399999999999999</v>
      </c>
      <c r="G16" s="28"/>
      <c r="H16" s="28">
        <f>F16+G16</f>
        <v>19.399999999999999</v>
      </c>
      <c r="I16" s="28">
        <f>I19+I20</f>
        <v>0</v>
      </c>
      <c r="J16" s="28">
        <f>G16-D16</f>
        <v>0</v>
      </c>
      <c r="K16" s="28">
        <f>I16+J16</f>
        <v>0</v>
      </c>
    </row>
    <row r="17" spans="1:11" ht="22.2" customHeight="1">
      <c r="A17" s="74" t="s">
        <v>109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5.6">
      <c r="A18" s="9"/>
      <c r="B18" s="9" t="s">
        <v>6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4.950000000000003" customHeight="1">
      <c r="A19" s="7">
        <v>1</v>
      </c>
      <c r="B19" s="18" t="s">
        <v>111</v>
      </c>
      <c r="C19" s="29">
        <v>14.4</v>
      </c>
      <c r="D19" s="29">
        <f>D47</f>
        <v>0</v>
      </c>
      <c r="E19" s="29">
        <f t="shared" ref="E19:E20" si="0">C19+D19</f>
        <v>14.4</v>
      </c>
      <c r="F19" s="29">
        <v>14.4</v>
      </c>
      <c r="G19" s="29">
        <f>G47</f>
        <v>0</v>
      </c>
      <c r="H19" s="29">
        <f t="shared" ref="H19:H20" si="1">F19+G19</f>
        <v>14.4</v>
      </c>
      <c r="I19" s="29">
        <f>F19-C19</f>
        <v>0</v>
      </c>
      <c r="J19" s="29">
        <f>G19-D19</f>
        <v>0</v>
      </c>
      <c r="K19" s="29">
        <f t="shared" ref="K19:K20" si="2">I19+J19</f>
        <v>0</v>
      </c>
    </row>
    <row r="20" spans="1:11" ht="51.6" customHeight="1">
      <c r="A20" s="7">
        <v>2</v>
      </c>
      <c r="B20" s="18" t="s">
        <v>112</v>
      </c>
      <c r="C20" s="29">
        <f>C48</f>
        <v>5</v>
      </c>
      <c r="D20" s="29">
        <f>D48</f>
        <v>0</v>
      </c>
      <c r="E20" s="29">
        <f t="shared" si="0"/>
        <v>5</v>
      </c>
      <c r="F20" s="29">
        <f>F48</f>
        <v>5</v>
      </c>
      <c r="G20" s="29">
        <f>G48</f>
        <v>0</v>
      </c>
      <c r="H20" s="29">
        <f t="shared" si="1"/>
        <v>5</v>
      </c>
      <c r="I20" s="29">
        <f t="shared" ref="I20" si="3">F20-C20</f>
        <v>0</v>
      </c>
      <c r="J20" s="29">
        <f t="shared" ref="J20" si="4">G20-D20</f>
        <v>0</v>
      </c>
      <c r="K20" s="29">
        <f t="shared" si="2"/>
        <v>0</v>
      </c>
    </row>
    <row r="22" spans="1:11" ht="21.6" customHeight="1">
      <c r="A22" s="74" t="s">
        <v>79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1" hidden="1"/>
    <row r="24" spans="1:11" ht="36">
      <c r="A24" s="9" t="s">
        <v>7</v>
      </c>
      <c r="B24" s="9" t="s">
        <v>8</v>
      </c>
      <c r="C24" s="11" t="s">
        <v>76</v>
      </c>
      <c r="D24" s="11" t="s">
        <v>77</v>
      </c>
      <c r="E24" s="11" t="s">
        <v>78</v>
      </c>
    </row>
    <row r="25" spans="1:11" ht="13.8">
      <c r="A25" s="9" t="s">
        <v>5</v>
      </c>
      <c r="B25" s="9" t="s">
        <v>9</v>
      </c>
      <c r="C25" s="9" t="s">
        <v>10</v>
      </c>
      <c r="D25" s="9"/>
      <c r="E25" s="9" t="s">
        <v>10</v>
      </c>
    </row>
    <row r="26" spans="1:11" ht="13.8">
      <c r="A26" s="9"/>
      <c r="B26" s="9" t="s">
        <v>11</v>
      </c>
      <c r="C26" s="9"/>
      <c r="D26" s="9"/>
      <c r="E26" s="9"/>
    </row>
    <row r="27" spans="1:11" ht="13.8">
      <c r="A27" s="9" t="s">
        <v>12</v>
      </c>
      <c r="B27" s="9" t="s">
        <v>13</v>
      </c>
      <c r="C27" s="9" t="s">
        <v>10</v>
      </c>
      <c r="D27" s="9"/>
      <c r="E27" s="9" t="s">
        <v>10</v>
      </c>
    </row>
    <row r="28" spans="1:11" ht="13.8">
      <c r="A28" s="9" t="s">
        <v>14</v>
      </c>
      <c r="B28" s="9" t="s">
        <v>15</v>
      </c>
      <c r="C28" s="9" t="s">
        <v>10</v>
      </c>
      <c r="D28" s="9"/>
      <c r="E28" s="9" t="s">
        <v>10</v>
      </c>
    </row>
    <row r="29" spans="1:11">
      <c r="A29" s="49" t="s">
        <v>16</v>
      </c>
      <c r="B29" s="49"/>
      <c r="C29" s="49"/>
      <c r="D29" s="49"/>
      <c r="E29" s="49"/>
    </row>
    <row r="30" spans="1:11" ht="13.8">
      <c r="A30" s="9" t="s">
        <v>17</v>
      </c>
      <c r="B30" s="9" t="s">
        <v>18</v>
      </c>
      <c r="C30" s="8"/>
      <c r="D30" s="8"/>
      <c r="E30" s="8">
        <f t="shared" ref="E30" si="5">SUM(E32:E35)</f>
        <v>0</v>
      </c>
    </row>
    <row r="31" spans="1:11" ht="13.8">
      <c r="A31" s="9"/>
      <c r="B31" s="9" t="s">
        <v>11</v>
      </c>
      <c r="C31" s="8"/>
      <c r="D31" s="8"/>
      <c r="E31" s="8"/>
    </row>
    <row r="32" spans="1:11" ht="13.8">
      <c r="A32" s="9" t="s">
        <v>19</v>
      </c>
      <c r="B32" s="9" t="s">
        <v>13</v>
      </c>
      <c r="C32" s="8"/>
      <c r="D32" s="8"/>
      <c r="E32" s="8">
        <f>C32-D32</f>
        <v>0</v>
      </c>
    </row>
    <row r="33" spans="1:11" ht="13.8">
      <c r="A33" s="9" t="s">
        <v>20</v>
      </c>
      <c r="B33" s="9" t="s">
        <v>21</v>
      </c>
      <c r="C33" s="8"/>
      <c r="D33" s="8"/>
      <c r="E33" s="8">
        <f t="shared" ref="E33:E35" si="6">C33-D33</f>
        <v>0</v>
      </c>
    </row>
    <row r="34" spans="1:11" ht="13.8">
      <c r="A34" s="9" t="s">
        <v>22</v>
      </c>
      <c r="B34" s="9" t="s">
        <v>23</v>
      </c>
      <c r="C34" s="8"/>
      <c r="D34" s="8"/>
      <c r="E34" s="8">
        <f t="shared" si="6"/>
        <v>0</v>
      </c>
    </row>
    <row r="35" spans="1:11" ht="13.8">
      <c r="A35" s="9" t="s">
        <v>24</v>
      </c>
      <c r="B35" s="9" t="s">
        <v>25</v>
      </c>
      <c r="C35" s="8"/>
      <c r="D35" s="8"/>
      <c r="E35" s="8">
        <f t="shared" si="6"/>
        <v>0</v>
      </c>
    </row>
    <row r="36" spans="1:11">
      <c r="A36" s="49" t="s">
        <v>26</v>
      </c>
      <c r="B36" s="49"/>
      <c r="C36" s="49"/>
      <c r="D36" s="49"/>
      <c r="E36" s="49"/>
    </row>
    <row r="37" spans="1:11" ht="13.8">
      <c r="A37" s="9" t="s">
        <v>27</v>
      </c>
      <c r="B37" s="9" t="s">
        <v>28</v>
      </c>
      <c r="C37" s="9" t="s">
        <v>10</v>
      </c>
      <c r="D37" s="9"/>
      <c r="E37" s="9"/>
    </row>
    <row r="38" spans="1:11" ht="13.8">
      <c r="A38" s="9"/>
      <c r="B38" s="9" t="s">
        <v>11</v>
      </c>
      <c r="C38" s="9"/>
      <c r="D38" s="9"/>
      <c r="E38" s="9"/>
    </row>
    <row r="39" spans="1:11" ht="13.8">
      <c r="A39" s="9" t="s">
        <v>29</v>
      </c>
      <c r="B39" s="9" t="s">
        <v>13</v>
      </c>
      <c r="C39" s="9" t="s">
        <v>10</v>
      </c>
      <c r="D39" s="9"/>
      <c r="E39" s="9"/>
    </row>
    <row r="40" spans="1:11" ht="13.8">
      <c r="A40" s="9" t="s">
        <v>30</v>
      </c>
      <c r="B40" s="9" t="s">
        <v>25</v>
      </c>
      <c r="C40" s="9" t="s">
        <v>10</v>
      </c>
      <c r="D40" s="9"/>
      <c r="E40" s="9"/>
    </row>
    <row r="42" spans="1:11" ht="16.2" customHeight="1">
      <c r="A42" s="74" t="s">
        <v>80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idden="1"/>
    <row r="44" spans="1:11">
      <c r="A44" s="66" t="s">
        <v>118</v>
      </c>
      <c r="B44" s="66" t="s">
        <v>119</v>
      </c>
      <c r="C44" s="66" t="s">
        <v>120</v>
      </c>
      <c r="D44" s="66"/>
      <c r="E44" s="66"/>
      <c r="F44" s="66" t="s">
        <v>121</v>
      </c>
      <c r="G44" s="66"/>
      <c r="H44" s="66"/>
      <c r="I44" s="66" t="s">
        <v>122</v>
      </c>
      <c r="J44" s="66"/>
      <c r="K44" s="66"/>
    </row>
    <row r="45" spans="1:11" ht="20.399999999999999">
      <c r="A45" s="66"/>
      <c r="B45" s="66"/>
      <c r="C45" s="21" t="s">
        <v>103</v>
      </c>
      <c r="D45" s="21" t="s">
        <v>102</v>
      </c>
      <c r="E45" s="21" t="s">
        <v>63</v>
      </c>
      <c r="F45" s="21" t="s">
        <v>104</v>
      </c>
      <c r="G45" s="21" t="s">
        <v>102</v>
      </c>
      <c r="H45" s="21" t="s">
        <v>63</v>
      </c>
      <c r="I45" s="21" t="s">
        <v>104</v>
      </c>
      <c r="J45" s="21" t="s">
        <v>105</v>
      </c>
      <c r="K45" s="21" t="s">
        <v>63</v>
      </c>
    </row>
    <row r="46" spans="1:11" s="13" customFormat="1" ht="13.8">
      <c r="A46" s="22" t="s">
        <v>123</v>
      </c>
      <c r="B46" s="22" t="s">
        <v>124</v>
      </c>
      <c r="C46" s="67"/>
      <c r="D46" s="67"/>
      <c r="E46" s="67"/>
      <c r="F46" s="67"/>
      <c r="G46" s="67"/>
      <c r="H46" s="67"/>
      <c r="I46" s="67"/>
      <c r="J46" s="67"/>
      <c r="K46" s="67"/>
    </row>
    <row r="47" spans="1:11" ht="26.4">
      <c r="A47" s="23"/>
      <c r="B47" s="39" t="s">
        <v>147</v>
      </c>
      <c r="C47" s="24">
        <v>14.4</v>
      </c>
      <c r="D47" s="24"/>
      <c r="E47" s="24">
        <f t="shared" ref="E47:E48" si="7">C47+D47</f>
        <v>14.4</v>
      </c>
      <c r="F47" s="24">
        <v>14.4</v>
      </c>
      <c r="G47" s="24"/>
      <c r="H47" s="24">
        <f t="shared" ref="H47:H48" si="8">F47+G47</f>
        <v>14.4</v>
      </c>
      <c r="I47" s="24">
        <f>F47-C47</f>
        <v>0</v>
      </c>
      <c r="J47" s="24">
        <f t="shared" ref="I47:J48" si="9">G47-D47</f>
        <v>0</v>
      </c>
      <c r="K47" s="24">
        <f t="shared" ref="K47:K48" si="10">I47+J47</f>
        <v>0</v>
      </c>
    </row>
    <row r="48" spans="1:11" ht="39.6">
      <c r="A48" s="23"/>
      <c r="B48" s="39" t="s">
        <v>148</v>
      </c>
      <c r="C48" s="24">
        <v>5</v>
      </c>
      <c r="D48" s="24"/>
      <c r="E48" s="24">
        <f t="shared" si="7"/>
        <v>5</v>
      </c>
      <c r="F48" s="24">
        <v>5</v>
      </c>
      <c r="G48" s="24"/>
      <c r="H48" s="24">
        <f t="shared" si="8"/>
        <v>5</v>
      </c>
      <c r="I48" s="24">
        <f t="shared" si="9"/>
        <v>0</v>
      </c>
      <c r="J48" s="24">
        <f t="shared" si="9"/>
        <v>0</v>
      </c>
      <c r="K48" s="24">
        <f t="shared" si="10"/>
        <v>0</v>
      </c>
    </row>
    <row r="49" spans="1:11" ht="27" customHeight="1">
      <c r="A49" s="68" t="s">
        <v>125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1:11" s="13" customFormat="1" ht="13.8">
      <c r="A50" s="22" t="s">
        <v>126</v>
      </c>
      <c r="B50" s="22" t="s">
        <v>127</v>
      </c>
      <c r="C50" s="67"/>
      <c r="D50" s="67"/>
      <c r="E50" s="67"/>
      <c r="F50" s="67"/>
      <c r="G50" s="67"/>
      <c r="H50" s="67"/>
      <c r="I50" s="67"/>
      <c r="J50" s="67"/>
      <c r="K50" s="67"/>
    </row>
    <row r="51" spans="1:11" ht="26.4">
      <c r="A51" s="23"/>
      <c r="B51" s="39" t="s">
        <v>149</v>
      </c>
      <c r="C51" s="24">
        <v>2</v>
      </c>
      <c r="D51" s="24"/>
      <c r="E51" s="24">
        <f>C51+D51</f>
        <v>2</v>
      </c>
      <c r="F51" s="24">
        <v>2</v>
      </c>
      <c r="G51" s="24"/>
      <c r="H51" s="24">
        <f>F51+G51</f>
        <v>2</v>
      </c>
      <c r="I51" s="24">
        <f>F51-C51</f>
        <v>0</v>
      </c>
      <c r="J51" s="24">
        <f>G51-D51</f>
        <v>0</v>
      </c>
      <c r="K51" s="24">
        <f>I51+J51</f>
        <v>0</v>
      </c>
    </row>
    <row r="52" spans="1:11" ht="39.6">
      <c r="A52" s="23"/>
      <c r="B52" s="39" t="s">
        <v>150</v>
      </c>
      <c r="C52" s="24">
        <v>14</v>
      </c>
      <c r="D52" s="24"/>
      <c r="E52" s="24">
        <f t="shared" ref="E52" si="11">C52+D52</f>
        <v>14</v>
      </c>
      <c r="F52" s="24">
        <v>14</v>
      </c>
      <c r="G52" s="24"/>
      <c r="H52" s="24">
        <f t="shared" ref="H52" si="12">F52+G52</f>
        <v>14</v>
      </c>
      <c r="I52" s="24">
        <f t="shared" ref="I52" si="13">F52-C52</f>
        <v>0</v>
      </c>
      <c r="J52" s="24">
        <f t="shared" ref="J52" si="14">G52-D52</f>
        <v>0</v>
      </c>
      <c r="K52" s="24">
        <f t="shared" ref="K52" si="15">I52+J52</f>
        <v>0</v>
      </c>
    </row>
    <row r="53" spans="1:11" ht="26.25" customHeight="1">
      <c r="A53" s="65" t="s">
        <v>134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1:11" s="13" customFormat="1" ht="13.8">
      <c r="A54" s="22" t="s">
        <v>128</v>
      </c>
      <c r="B54" s="22" t="s">
        <v>129</v>
      </c>
      <c r="C54" s="67"/>
      <c r="D54" s="67"/>
      <c r="E54" s="67"/>
      <c r="F54" s="67"/>
      <c r="G54" s="67"/>
      <c r="H54" s="67"/>
      <c r="I54" s="67"/>
      <c r="J54" s="67"/>
      <c r="K54" s="67"/>
    </row>
    <row r="55" spans="1:11" ht="39.6">
      <c r="A55" s="23"/>
      <c r="B55" s="39" t="s">
        <v>151</v>
      </c>
      <c r="C55" s="24">
        <f>ROUND(C47/C51,1)</f>
        <v>7.2</v>
      </c>
      <c r="D55" s="25"/>
      <c r="E55" s="24">
        <f t="shared" ref="E55" si="16">C55+D55</f>
        <v>7.2</v>
      </c>
      <c r="F55" s="25">
        <f>ROUND(F47/F51,1)</f>
        <v>7.2</v>
      </c>
      <c r="G55" s="24"/>
      <c r="H55" s="24">
        <f t="shared" ref="H55" si="17">F55+G55</f>
        <v>7.2</v>
      </c>
      <c r="I55" s="24">
        <f>F55-C55</f>
        <v>0</v>
      </c>
      <c r="J55" s="24">
        <f t="shared" ref="J55" si="18">G55-D55</f>
        <v>0</v>
      </c>
      <c r="K55" s="24">
        <f t="shared" ref="K55" si="19">I55+J55</f>
        <v>0</v>
      </c>
    </row>
    <row r="56" spans="1:11" ht="39.6">
      <c r="A56" s="23"/>
      <c r="B56" s="39" t="s">
        <v>152</v>
      </c>
      <c r="C56" s="25">
        <f>ROUND(C48/C52,1)</f>
        <v>0.4</v>
      </c>
      <c r="D56" s="25"/>
      <c r="E56" s="24">
        <f t="shared" ref="E56" si="20">C56+D56</f>
        <v>0.4</v>
      </c>
      <c r="F56" s="25">
        <f>ROUND(F48/F52,1)</f>
        <v>0.4</v>
      </c>
      <c r="G56" s="24"/>
      <c r="H56" s="24">
        <f t="shared" ref="H56" si="21">F56+G56</f>
        <v>0.4</v>
      </c>
      <c r="I56" s="24">
        <f t="shared" ref="I56" si="22">F56-C56</f>
        <v>0</v>
      </c>
      <c r="J56" s="24">
        <f t="shared" ref="J56" si="23">G56-D56</f>
        <v>0</v>
      </c>
      <c r="K56" s="24">
        <f t="shared" ref="K56" si="24">I56+J56</f>
        <v>0</v>
      </c>
    </row>
    <row r="57" spans="1:11" ht="13.8">
      <c r="A57" s="40">
        <v>4</v>
      </c>
      <c r="B57" s="41" t="s">
        <v>153</v>
      </c>
      <c r="C57" s="38"/>
      <c r="D57" s="38"/>
      <c r="E57" s="38"/>
      <c r="F57" s="38"/>
      <c r="G57" s="38"/>
      <c r="H57" s="38"/>
      <c r="I57" s="38"/>
      <c r="J57" s="38"/>
      <c r="K57" s="38"/>
    </row>
    <row r="58" spans="1:11" ht="26.4">
      <c r="A58" s="39"/>
      <c r="B58" s="39" t="s">
        <v>154</v>
      </c>
      <c r="C58" s="38">
        <v>100</v>
      </c>
      <c r="D58" s="38"/>
      <c r="E58" s="38">
        <v>100</v>
      </c>
      <c r="F58" s="38">
        <v>100</v>
      </c>
      <c r="G58" s="38"/>
      <c r="H58" s="38">
        <v>100</v>
      </c>
      <c r="I58" s="38">
        <v>0</v>
      </c>
      <c r="J58" s="38"/>
      <c r="K58" s="38">
        <v>0</v>
      </c>
    </row>
    <row r="59" spans="1:11" ht="39.6">
      <c r="A59" s="39"/>
      <c r="B59" s="39" t="s">
        <v>155</v>
      </c>
      <c r="C59" s="38">
        <v>100</v>
      </c>
      <c r="D59" s="38"/>
      <c r="E59" s="38">
        <v>100</v>
      </c>
      <c r="F59" s="38">
        <v>100</v>
      </c>
      <c r="G59" s="38"/>
      <c r="H59" s="38">
        <v>100</v>
      </c>
      <c r="I59" s="38">
        <v>0</v>
      </c>
      <c r="J59" s="38"/>
      <c r="K59" s="38">
        <v>0</v>
      </c>
    </row>
    <row r="60" spans="1:11" ht="28.5" customHeight="1">
      <c r="A60" s="68" t="s">
        <v>135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</row>
    <row r="61" spans="1:11" ht="33" customHeight="1">
      <c r="A61" s="69" t="s">
        <v>115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11" ht="14.4" customHeight="1">
      <c r="A62" s="54" t="s">
        <v>137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</row>
    <row r="63" spans="1:11" ht="14.4" customHeight="1">
      <c r="A63" s="54" t="s">
        <v>136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 ht="13.2" customHeight="1">
      <c r="A64" s="71" t="s">
        <v>87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>
      <c r="A65" s="54" t="s">
        <v>88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1" ht="17.399999999999999" customHeight="1">
      <c r="A66" s="72" t="s">
        <v>116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</row>
    <row r="67" spans="1:11" ht="28.2" customHeight="1">
      <c r="A67" s="66" t="s">
        <v>118</v>
      </c>
      <c r="B67" s="66" t="s">
        <v>119</v>
      </c>
      <c r="C67" s="63" t="s">
        <v>130</v>
      </c>
      <c r="D67" s="63"/>
      <c r="E67" s="63"/>
      <c r="F67" s="63" t="s">
        <v>131</v>
      </c>
      <c r="G67" s="63"/>
      <c r="H67" s="63"/>
      <c r="I67" s="64" t="s">
        <v>89</v>
      </c>
      <c r="J67" s="63"/>
      <c r="K67" s="63"/>
    </row>
    <row r="68" spans="1:11" s="6" customFormat="1" ht="20.399999999999999" customHeight="1">
      <c r="A68" s="66"/>
      <c r="B68" s="66"/>
      <c r="C68" s="21" t="s">
        <v>61</v>
      </c>
      <c r="D68" s="21" t="s">
        <v>62</v>
      </c>
      <c r="E68" s="21" t="s">
        <v>63</v>
      </c>
      <c r="F68" s="21" t="s">
        <v>61</v>
      </c>
      <c r="G68" s="21" t="s">
        <v>62</v>
      </c>
      <c r="H68" s="21" t="s">
        <v>63</v>
      </c>
      <c r="I68" s="21" t="s">
        <v>61</v>
      </c>
      <c r="J68" s="21" t="s">
        <v>62</v>
      </c>
      <c r="K68" s="21" t="s">
        <v>63</v>
      </c>
    </row>
    <row r="69" spans="1:11">
      <c r="A69" s="23"/>
      <c r="B69" s="27" t="s">
        <v>106</v>
      </c>
      <c r="C69" s="30">
        <f>C73+C74</f>
        <v>34</v>
      </c>
      <c r="D69" s="30"/>
      <c r="E69" s="30">
        <f>SUM(C69:D69)</f>
        <v>34</v>
      </c>
      <c r="F69" s="30">
        <f>F73+F74</f>
        <v>19.399999999999999</v>
      </c>
      <c r="G69" s="30"/>
      <c r="H69" s="30">
        <f>SUM(F69:G69)</f>
        <v>19.399999999999999</v>
      </c>
      <c r="I69" s="31">
        <f>(F69/C69)*100-100</f>
        <v>-42.941176470588239</v>
      </c>
      <c r="J69" s="31"/>
      <c r="K69" s="31">
        <f>H69/E69*100-100</f>
        <v>-42.941176470588239</v>
      </c>
    </row>
    <row r="70" spans="1:11" ht="28.95" customHeight="1">
      <c r="A70" s="45" t="s">
        <v>90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</row>
    <row r="71" spans="1:11" ht="21" customHeight="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2" spans="1:11" ht="13.8">
      <c r="A72" s="9"/>
      <c r="B72" s="9" t="s">
        <v>11</v>
      </c>
      <c r="C72" s="9"/>
      <c r="D72" s="9"/>
      <c r="E72" s="9"/>
      <c r="F72" s="14"/>
      <c r="G72" s="14"/>
      <c r="H72" s="14"/>
      <c r="I72" s="14"/>
      <c r="J72" s="14"/>
      <c r="K72" s="14"/>
    </row>
    <row r="73" spans="1:11" ht="26.4">
      <c r="A73" s="19">
        <v>1</v>
      </c>
      <c r="B73" s="26" t="s">
        <v>111</v>
      </c>
      <c r="C73" s="30">
        <v>27</v>
      </c>
      <c r="D73" s="30"/>
      <c r="E73" s="30">
        <f t="shared" ref="E73:E74" si="25">SUM(C73:D73)</f>
        <v>27</v>
      </c>
      <c r="F73" s="30">
        <v>14.4</v>
      </c>
      <c r="G73" s="30"/>
      <c r="H73" s="30">
        <f t="shared" ref="H73:H74" si="26">SUM(F73:G73)</f>
        <v>14.4</v>
      </c>
      <c r="I73" s="31">
        <f>F73/C73*100-100</f>
        <v>-46.666666666666664</v>
      </c>
      <c r="J73" s="31"/>
      <c r="K73" s="31">
        <f>I73</f>
        <v>-46.666666666666664</v>
      </c>
    </row>
    <row r="74" spans="1:11" ht="39.6">
      <c r="A74" s="19">
        <v>2</v>
      </c>
      <c r="B74" s="26" t="s">
        <v>112</v>
      </c>
      <c r="C74" s="30">
        <v>7</v>
      </c>
      <c r="D74" s="30"/>
      <c r="E74" s="30">
        <f t="shared" si="25"/>
        <v>7</v>
      </c>
      <c r="F74" s="30">
        <v>5</v>
      </c>
      <c r="G74" s="30"/>
      <c r="H74" s="30">
        <f t="shared" si="26"/>
        <v>5</v>
      </c>
      <c r="I74" s="31">
        <f>F74/C74*100-100</f>
        <v>-28.571428571428569</v>
      </c>
      <c r="J74" s="31"/>
      <c r="K74" s="31">
        <f>I74</f>
        <v>-28.571428571428569</v>
      </c>
    </row>
    <row r="75" spans="1:11" ht="42.75" customHeight="1">
      <c r="A75" s="47" t="s">
        <v>92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</row>
    <row r="76" spans="1:11" ht="45" customHeight="1">
      <c r="A76" s="43" t="s">
        <v>138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</row>
    <row r="77" spans="1:11" s="13" customFormat="1" ht="13.8">
      <c r="A77" s="12" t="s">
        <v>81</v>
      </c>
      <c r="B77" s="12" t="s">
        <v>82</v>
      </c>
      <c r="C77" s="8"/>
      <c r="D77" s="8"/>
      <c r="E77" s="8"/>
      <c r="F77" s="8"/>
      <c r="G77" s="8"/>
      <c r="H77" s="8"/>
      <c r="I77" s="36"/>
      <c r="J77" s="36"/>
      <c r="K77" s="36"/>
    </row>
    <row r="78" spans="1:11" s="13" customFormat="1" ht="26.4">
      <c r="A78" s="12"/>
      <c r="B78" s="39" t="s">
        <v>147</v>
      </c>
      <c r="C78" s="8">
        <v>27</v>
      </c>
      <c r="D78" s="8"/>
      <c r="E78" s="8">
        <f>C78+D78</f>
        <v>27</v>
      </c>
      <c r="F78" s="8">
        <v>14.4</v>
      </c>
      <c r="G78" s="8"/>
      <c r="H78" s="8">
        <f>F78+G78</f>
        <v>14.4</v>
      </c>
      <c r="I78" s="36">
        <f>F78/C78*100-100</f>
        <v>-46.666666666666664</v>
      </c>
      <c r="J78" s="36"/>
      <c r="K78" s="36">
        <f>I78</f>
        <v>-46.666666666666664</v>
      </c>
    </row>
    <row r="79" spans="1:11" s="13" customFormat="1" ht="39.6">
      <c r="A79" s="12"/>
      <c r="B79" s="39" t="s">
        <v>148</v>
      </c>
      <c r="C79" s="8">
        <v>7</v>
      </c>
      <c r="D79" s="8"/>
      <c r="E79" s="8">
        <f t="shared" ref="E79:E88" si="27">C79+D79</f>
        <v>7</v>
      </c>
      <c r="F79" s="8">
        <v>5</v>
      </c>
      <c r="G79" s="8"/>
      <c r="H79" s="8">
        <f t="shared" ref="H79:H88" si="28">F79+G79</f>
        <v>5</v>
      </c>
      <c r="I79" s="36">
        <f t="shared" ref="I79:I88" si="29">F79/C79*100-100</f>
        <v>-28.571428571428569</v>
      </c>
      <c r="J79" s="36"/>
      <c r="K79" s="36">
        <f t="shared" ref="K79:K88" si="30">I79</f>
        <v>-28.571428571428569</v>
      </c>
    </row>
    <row r="80" spans="1:11" s="13" customFormat="1" ht="13.8">
      <c r="A80" s="12" t="s">
        <v>83</v>
      </c>
      <c r="B80" s="12" t="s">
        <v>84</v>
      </c>
      <c r="C80" s="8"/>
      <c r="D80" s="8"/>
      <c r="E80" s="8"/>
      <c r="F80" s="8"/>
      <c r="G80" s="8"/>
      <c r="H80" s="8"/>
      <c r="I80" s="36"/>
      <c r="J80" s="36"/>
      <c r="K80" s="36"/>
    </row>
    <row r="81" spans="1:11" s="13" customFormat="1" ht="26.4">
      <c r="A81" s="12"/>
      <c r="B81" s="39" t="s">
        <v>149</v>
      </c>
      <c r="C81" s="8">
        <v>1</v>
      </c>
      <c r="D81" s="8"/>
      <c r="E81" s="8">
        <f t="shared" si="27"/>
        <v>1</v>
      </c>
      <c r="F81" s="8">
        <v>2</v>
      </c>
      <c r="G81" s="8"/>
      <c r="H81" s="8">
        <f t="shared" si="28"/>
        <v>2</v>
      </c>
      <c r="I81" s="36">
        <f t="shared" si="29"/>
        <v>100</v>
      </c>
      <c r="J81" s="36"/>
      <c r="K81" s="36">
        <f t="shared" si="30"/>
        <v>100</v>
      </c>
    </row>
    <row r="82" spans="1:11" s="13" customFormat="1" ht="39.6">
      <c r="A82" s="12"/>
      <c r="B82" s="39" t="s">
        <v>150</v>
      </c>
      <c r="C82" s="8">
        <v>1</v>
      </c>
      <c r="D82" s="8"/>
      <c r="E82" s="8">
        <f t="shared" si="27"/>
        <v>1</v>
      </c>
      <c r="F82" s="8">
        <v>14</v>
      </c>
      <c r="G82" s="8"/>
      <c r="H82" s="8">
        <f t="shared" si="28"/>
        <v>14</v>
      </c>
      <c r="I82" s="36">
        <f t="shared" si="29"/>
        <v>1300</v>
      </c>
      <c r="J82" s="36"/>
      <c r="K82" s="36">
        <f t="shared" si="30"/>
        <v>1300</v>
      </c>
    </row>
    <row r="83" spans="1:11" s="13" customFormat="1" ht="13.8">
      <c r="A83" s="12" t="s">
        <v>85</v>
      </c>
      <c r="B83" s="12" t="s">
        <v>86</v>
      </c>
      <c r="C83" s="8"/>
      <c r="D83" s="8"/>
      <c r="E83" s="8"/>
      <c r="F83" s="8"/>
      <c r="G83" s="8"/>
      <c r="H83" s="8"/>
      <c r="I83" s="36"/>
      <c r="J83" s="36"/>
      <c r="K83" s="36"/>
    </row>
    <row r="84" spans="1:11" s="13" customFormat="1" ht="39.6">
      <c r="A84" s="12"/>
      <c r="B84" s="39" t="s">
        <v>151</v>
      </c>
      <c r="C84" s="8">
        <v>27</v>
      </c>
      <c r="D84" s="8"/>
      <c r="E84" s="8">
        <f t="shared" si="27"/>
        <v>27</v>
      </c>
      <c r="F84" s="8">
        <v>7.2</v>
      </c>
      <c r="G84" s="8"/>
      <c r="H84" s="8">
        <f t="shared" si="28"/>
        <v>7.2</v>
      </c>
      <c r="I84" s="36">
        <f t="shared" si="29"/>
        <v>-73.333333333333329</v>
      </c>
      <c r="J84" s="36"/>
      <c r="K84" s="36">
        <f t="shared" si="30"/>
        <v>-73.333333333333329</v>
      </c>
    </row>
    <row r="85" spans="1:11" s="13" customFormat="1" ht="39.6">
      <c r="A85" s="12"/>
      <c r="B85" s="39" t="s">
        <v>152</v>
      </c>
      <c r="C85" s="8">
        <v>7</v>
      </c>
      <c r="D85" s="8"/>
      <c r="E85" s="8">
        <f t="shared" si="27"/>
        <v>7</v>
      </c>
      <c r="F85" s="8">
        <v>0.4</v>
      </c>
      <c r="G85" s="8"/>
      <c r="H85" s="8">
        <f t="shared" si="28"/>
        <v>0.4</v>
      </c>
      <c r="I85" s="36">
        <f t="shared" si="29"/>
        <v>-94.285714285714292</v>
      </c>
      <c r="J85" s="36"/>
      <c r="K85" s="36">
        <f t="shared" si="30"/>
        <v>-94.285714285714292</v>
      </c>
    </row>
    <row r="86" spans="1:11" s="13" customFormat="1" ht="13.8">
      <c r="A86" s="12">
        <v>4</v>
      </c>
      <c r="B86" s="42" t="s">
        <v>153</v>
      </c>
      <c r="C86" s="8"/>
      <c r="D86" s="8"/>
      <c r="E86" s="8"/>
      <c r="F86" s="8"/>
      <c r="G86" s="8"/>
      <c r="H86" s="8"/>
      <c r="I86" s="36"/>
      <c r="J86" s="36"/>
      <c r="K86" s="36"/>
    </row>
    <row r="87" spans="1:11" s="13" customFormat="1" ht="26.4">
      <c r="A87" s="12"/>
      <c r="B87" s="39" t="s">
        <v>154</v>
      </c>
      <c r="C87" s="8"/>
      <c r="D87" s="8"/>
      <c r="E87" s="8">
        <f t="shared" si="27"/>
        <v>0</v>
      </c>
      <c r="F87" s="8">
        <v>100</v>
      </c>
      <c r="G87" s="8"/>
      <c r="H87" s="8">
        <f t="shared" si="28"/>
        <v>100</v>
      </c>
      <c r="I87" s="36" t="s">
        <v>157</v>
      </c>
      <c r="J87" s="36"/>
      <c r="K87" s="36" t="str">
        <f t="shared" si="30"/>
        <v>-</v>
      </c>
    </row>
    <row r="88" spans="1:11" s="13" customFormat="1" ht="39.6">
      <c r="A88" s="12"/>
      <c r="B88" s="39" t="s">
        <v>155</v>
      </c>
      <c r="C88" s="8"/>
      <c r="D88" s="8"/>
      <c r="E88" s="8">
        <f t="shared" si="27"/>
        <v>0</v>
      </c>
      <c r="F88" s="8">
        <v>100</v>
      </c>
      <c r="G88" s="8"/>
      <c r="H88" s="8">
        <f t="shared" si="28"/>
        <v>100</v>
      </c>
      <c r="I88" s="36" t="s">
        <v>157</v>
      </c>
      <c r="J88" s="36"/>
      <c r="K88" s="36" t="str">
        <f t="shared" si="30"/>
        <v>-</v>
      </c>
    </row>
    <row r="89" spans="1:11" ht="17.399999999999999" customHeight="1">
      <c r="A89" s="47" t="s">
        <v>91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</row>
    <row r="90" spans="1:11" ht="45.75" customHeight="1">
      <c r="A90" s="43" t="s">
        <v>138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</row>
    <row r="91" spans="1:11" ht="13.95" customHeight="1">
      <c r="A91" s="53" t="s">
        <v>93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</row>
    <row r="92" spans="1:11" ht="13.2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</row>
    <row r="93" spans="1:11" ht="15" customHeight="1">
      <c r="A93" s="55" t="s">
        <v>107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</row>
    <row r="94" spans="1:11" hidden="1"/>
    <row r="95" spans="1:11" ht="72">
      <c r="A95" s="9" t="s">
        <v>34</v>
      </c>
      <c r="B95" s="9" t="s">
        <v>8</v>
      </c>
      <c r="C95" s="11" t="s">
        <v>94</v>
      </c>
      <c r="D95" s="11" t="s">
        <v>95</v>
      </c>
      <c r="E95" s="11" t="s">
        <v>96</v>
      </c>
      <c r="F95" s="11" t="s">
        <v>78</v>
      </c>
      <c r="G95" s="11" t="s">
        <v>97</v>
      </c>
      <c r="H95" s="11" t="s">
        <v>98</v>
      </c>
    </row>
    <row r="96" spans="1:11" ht="13.8">
      <c r="A96" s="9" t="s">
        <v>5</v>
      </c>
      <c r="B96" s="9" t="s">
        <v>17</v>
      </c>
      <c r="C96" s="9" t="s">
        <v>27</v>
      </c>
      <c r="D96" s="9" t="s">
        <v>33</v>
      </c>
      <c r="E96" s="9" t="s">
        <v>32</v>
      </c>
      <c r="F96" s="9" t="s">
        <v>35</v>
      </c>
      <c r="G96" s="9" t="s">
        <v>31</v>
      </c>
      <c r="H96" s="9" t="s">
        <v>36</v>
      </c>
    </row>
    <row r="97" spans="1:11" ht="13.8">
      <c r="A97" s="9" t="s">
        <v>37</v>
      </c>
      <c r="B97" s="9" t="s">
        <v>38</v>
      </c>
      <c r="C97" s="9" t="s">
        <v>10</v>
      </c>
      <c r="D97" s="10"/>
      <c r="E97" s="10"/>
      <c r="F97" s="10">
        <f>E97-D97</f>
        <v>0</v>
      </c>
      <c r="G97" s="9" t="s">
        <v>10</v>
      </c>
      <c r="H97" s="9" t="s">
        <v>10</v>
      </c>
    </row>
    <row r="98" spans="1:11" ht="13.8">
      <c r="A98" s="9"/>
      <c r="B98" s="9" t="s">
        <v>39</v>
      </c>
      <c r="C98" s="9" t="s">
        <v>10</v>
      </c>
      <c r="D98" s="10"/>
      <c r="E98" s="10"/>
      <c r="F98" s="10">
        <f t="shared" ref="F98:F99" si="31">E98-D98</f>
        <v>0</v>
      </c>
      <c r="G98" s="9" t="s">
        <v>10</v>
      </c>
      <c r="H98" s="9" t="s">
        <v>10</v>
      </c>
    </row>
    <row r="99" spans="1:11" ht="35.25" customHeight="1">
      <c r="A99" s="9"/>
      <c r="B99" s="20" t="s">
        <v>139</v>
      </c>
      <c r="C99" s="9" t="s">
        <v>10</v>
      </c>
      <c r="D99" s="10"/>
      <c r="E99" s="10"/>
      <c r="F99" s="10">
        <f t="shared" si="31"/>
        <v>0</v>
      </c>
      <c r="G99" s="9" t="s">
        <v>10</v>
      </c>
      <c r="H99" s="9" t="s">
        <v>10</v>
      </c>
    </row>
    <row r="100" spans="1:11" ht="13.8">
      <c r="A100" s="9"/>
      <c r="B100" s="9" t="s">
        <v>40</v>
      </c>
      <c r="C100" s="9" t="s">
        <v>10</v>
      </c>
      <c r="D100" s="10"/>
      <c r="E100" s="10"/>
      <c r="F100" s="10"/>
      <c r="G100" s="9" t="s">
        <v>10</v>
      </c>
      <c r="H100" s="9" t="s">
        <v>10</v>
      </c>
    </row>
    <row r="101" spans="1:11" ht="13.8">
      <c r="A101" s="9"/>
      <c r="B101" s="9" t="s">
        <v>41</v>
      </c>
      <c r="C101" s="9" t="s">
        <v>10</v>
      </c>
      <c r="D101" s="9"/>
      <c r="E101" s="9"/>
      <c r="F101" s="9"/>
      <c r="G101" s="9" t="s">
        <v>10</v>
      </c>
      <c r="H101" s="9" t="s">
        <v>10</v>
      </c>
    </row>
    <row r="102" spans="1:11">
      <c r="A102" s="57" t="s">
        <v>113</v>
      </c>
      <c r="B102" s="49"/>
      <c r="C102" s="49"/>
      <c r="D102" s="49"/>
      <c r="E102" s="49"/>
      <c r="F102" s="49"/>
      <c r="G102" s="49"/>
      <c r="H102" s="49"/>
    </row>
    <row r="103" spans="1:11" ht="13.8">
      <c r="A103" s="9" t="s">
        <v>17</v>
      </c>
      <c r="B103" s="9" t="s">
        <v>42</v>
      </c>
      <c r="C103" s="9" t="s">
        <v>10</v>
      </c>
      <c r="D103" s="10"/>
      <c r="E103" s="10"/>
      <c r="F103" s="10">
        <f t="shared" ref="F103" si="32">E103-D103</f>
        <v>0</v>
      </c>
      <c r="G103" s="9" t="s">
        <v>10</v>
      </c>
      <c r="H103" s="9" t="s">
        <v>10</v>
      </c>
    </row>
    <row r="104" spans="1:11">
      <c r="A104" s="57" t="s">
        <v>117</v>
      </c>
      <c r="B104" s="49"/>
      <c r="C104" s="49"/>
      <c r="D104" s="49"/>
      <c r="E104" s="49"/>
      <c r="F104" s="49"/>
      <c r="G104" s="49"/>
      <c r="H104" s="49"/>
    </row>
    <row r="105" spans="1:11">
      <c r="A105" s="49" t="s">
        <v>43</v>
      </c>
      <c r="B105" s="49"/>
      <c r="C105" s="49"/>
      <c r="D105" s="49"/>
      <c r="E105" s="49"/>
      <c r="F105" s="49"/>
      <c r="G105" s="49"/>
      <c r="H105" s="49"/>
    </row>
    <row r="106" spans="1:11" ht="13.8">
      <c r="A106" s="9" t="s">
        <v>19</v>
      </c>
      <c r="B106" s="9" t="s">
        <v>44</v>
      </c>
      <c r="C106" s="9"/>
      <c r="D106" s="9"/>
      <c r="E106" s="9"/>
      <c r="F106" s="9"/>
      <c r="G106" s="9"/>
      <c r="H106" s="9"/>
    </row>
    <row r="107" spans="1:11" ht="13.8">
      <c r="A107" s="9"/>
      <c r="B107" s="9" t="s">
        <v>45</v>
      </c>
      <c r="C107" s="9"/>
      <c r="D107" s="10"/>
      <c r="E107" s="10"/>
      <c r="F107" s="10">
        <f t="shared" ref="F107" si="33">E107-D107</f>
        <v>0</v>
      </c>
      <c r="G107" s="10"/>
      <c r="H107" s="9"/>
    </row>
    <row r="108" spans="1:11" ht="13.8" thickBot="1">
      <c r="A108" s="50" t="s">
        <v>46</v>
      </c>
      <c r="B108" s="51"/>
      <c r="C108" s="51"/>
      <c r="D108" s="51"/>
      <c r="E108" s="51"/>
      <c r="F108" s="51"/>
      <c r="G108" s="51"/>
      <c r="H108" s="52"/>
    </row>
    <row r="109" spans="1:11" ht="29.25" customHeight="1">
      <c r="A109" s="9"/>
      <c r="B109" s="18" t="s">
        <v>108</v>
      </c>
      <c r="C109" s="9"/>
      <c r="D109" s="10"/>
      <c r="E109" s="10"/>
      <c r="F109" s="10">
        <f t="shared" ref="F109" si="34">E109-D109</f>
        <v>0</v>
      </c>
      <c r="G109" s="10"/>
      <c r="H109" s="9"/>
    </row>
    <row r="110" spans="1:11" ht="27.6">
      <c r="A110" s="9"/>
      <c r="B110" s="9" t="s">
        <v>47</v>
      </c>
      <c r="C110" s="9"/>
      <c r="D110" s="9"/>
      <c r="E110" s="9"/>
      <c r="F110" s="9"/>
      <c r="G110" s="9"/>
      <c r="H110" s="9"/>
    </row>
    <row r="111" spans="1:11" ht="27.6">
      <c r="A111" s="9" t="s">
        <v>20</v>
      </c>
      <c r="B111" s="9" t="s">
        <v>48</v>
      </c>
      <c r="C111" s="9" t="s">
        <v>10</v>
      </c>
      <c r="D111" s="9"/>
      <c r="E111" s="9"/>
      <c r="F111" s="9"/>
      <c r="G111" s="9" t="s">
        <v>10</v>
      </c>
      <c r="H111" s="9" t="s">
        <v>10</v>
      </c>
    </row>
    <row r="112" spans="1:11" ht="22.95" customHeight="1">
      <c r="A112" s="59" t="s">
        <v>114</v>
      </c>
      <c r="B112" s="59"/>
      <c r="C112" s="59"/>
      <c r="D112" s="59"/>
      <c r="E112" s="59"/>
      <c r="F112" s="59"/>
      <c r="G112" s="59"/>
      <c r="H112" s="59"/>
      <c r="I112" s="59"/>
      <c r="J112" s="59"/>
      <c r="K112" s="59"/>
    </row>
    <row r="113" spans="1:11" ht="18" customHeight="1">
      <c r="A113" s="44" t="s">
        <v>140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8" customHeight="1">
      <c r="A114" s="44" t="s">
        <v>99</v>
      </c>
      <c r="B114" s="60"/>
      <c r="C114" s="60"/>
      <c r="D114" s="60"/>
      <c r="E114" s="60"/>
      <c r="F114" s="60"/>
      <c r="G114" s="60"/>
      <c r="H114" s="60"/>
      <c r="I114" s="60"/>
      <c r="J114" s="60"/>
      <c r="K114" s="60"/>
    </row>
    <row r="115" spans="1:11" ht="17.399999999999999" customHeight="1">
      <c r="A115" s="61" t="s">
        <v>100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</row>
    <row r="116" spans="1:11" ht="40.5" customHeight="1">
      <c r="A116" s="44" t="s">
        <v>156</v>
      </c>
      <c r="B116" s="44"/>
      <c r="C116" s="44"/>
      <c r="D116" s="44"/>
      <c r="E116" s="44"/>
      <c r="F116" s="44"/>
      <c r="G116" s="44"/>
      <c r="H116" s="44"/>
      <c r="I116" s="44"/>
      <c r="J116" s="44"/>
      <c r="K116" s="44"/>
    </row>
    <row r="117" spans="1:11" ht="42.6" customHeight="1">
      <c r="A117" s="44" t="s">
        <v>141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ht="21" customHeight="1">
      <c r="A118" s="44" t="s">
        <v>142</v>
      </c>
      <c r="B118" s="44"/>
      <c r="C118" s="44"/>
      <c r="D118" s="44"/>
      <c r="E118" s="44"/>
      <c r="F118" s="44"/>
      <c r="G118" s="44"/>
      <c r="H118" s="44"/>
      <c r="I118" s="44"/>
      <c r="J118" s="44"/>
      <c r="K118" s="44"/>
    </row>
    <row r="119" spans="1:11" hidden="1"/>
    <row r="120" spans="1:11" ht="37.200000000000003" customHeight="1">
      <c r="B120" s="16" t="s">
        <v>145</v>
      </c>
      <c r="C120" s="37"/>
      <c r="D120" s="37"/>
      <c r="E120" s="58" t="s">
        <v>146</v>
      </c>
      <c r="F120" s="58"/>
      <c r="G120" s="58"/>
    </row>
  </sheetData>
  <mergeCells count="70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4:A45"/>
    <mergeCell ref="B44:B45"/>
    <mergeCell ref="C44:E44"/>
    <mergeCell ref="F44:H44"/>
    <mergeCell ref="I44:K44"/>
    <mergeCell ref="A17:K17"/>
    <mergeCell ref="A22:K22"/>
    <mergeCell ref="A29:E29"/>
    <mergeCell ref="A36:E36"/>
    <mergeCell ref="A42:K42"/>
    <mergeCell ref="C46:E46"/>
    <mergeCell ref="F46:H46"/>
    <mergeCell ref="I46:K46"/>
    <mergeCell ref="A49:K49"/>
    <mergeCell ref="C50:E50"/>
    <mergeCell ref="F50:H50"/>
    <mergeCell ref="I50:K50"/>
    <mergeCell ref="F67:H67"/>
    <mergeCell ref="I67:K67"/>
    <mergeCell ref="A53:K53"/>
    <mergeCell ref="C54:E54"/>
    <mergeCell ref="F54:H54"/>
    <mergeCell ref="I54:K54"/>
    <mergeCell ref="A60:K60"/>
    <mergeCell ref="A61:K61"/>
    <mergeCell ref="A62:K62"/>
    <mergeCell ref="A63:K63"/>
    <mergeCell ref="A64:K64"/>
    <mergeCell ref="A65:K65"/>
    <mergeCell ref="A67:A68"/>
    <mergeCell ref="B67:B68"/>
    <mergeCell ref="C67:E67"/>
    <mergeCell ref="A66:K66"/>
    <mergeCell ref="A117:K117"/>
    <mergeCell ref="A118:K118"/>
    <mergeCell ref="E120:G120"/>
    <mergeCell ref="A112:K112"/>
    <mergeCell ref="A113:K113"/>
    <mergeCell ref="A114:K114"/>
    <mergeCell ref="A115:K115"/>
    <mergeCell ref="A90:K90"/>
    <mergeCell ref="A116:K116"/>
    <mergeCell ref="A70:K70"/>
    <mergeCell ref="A71:K71"/>
    <mergeCell ref="A75:K75"/>
    <mergeCell ref="A76:K76"/>
    <mergeCell ref="A89:K89"/>
    <mergeCell ref="A105:H105"/>
    <mergeCell ref="A108:H108"/>
    <mergeCell ref="A91:K91"/>
    <mergeCell ref="A92:K92"/>
    <mergeCell ref="A93:K93"/>
    <mergeCell ref="A102:H102"/>
    <mergeCell ref="A104:H104"/>
  </mergeCells>
  <pageMargins left="1.1811023622047245" right="0.31496062992125984" top="0.31496062992125984" bottom="0.31496062992125984" header="0" footer="0"/>
  <pageSetup paperSize="9" scale="70" fitToHeight="0" orientation="portrait" r:id="rId1"/>
  <rowBreaks count="1" manualBreakCount="1"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0180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2020-04-02T08:14:52Z</cp:lastPrinted>
  <dcterms:created xsi:type="dcterms:W3CDTF">2019-07-18T07:25:18Z</dcterms:created>
  <dcterms:modified xsi:type="dcterms:W3CDTF">2020-04-02T08:15:06Z</dcterms:modified>
</cp:coreProperties>
</file>